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1x1" sheetId="2" r:id="rId2"/>
    <sheet name="Hoja2" sheetId="3" r:id="rId3"/>
  </sheets>
  <definedNames>
    <definedName name="_xlnm.Print_Area" localSheetId="1">'1x1'!$A$1:$B$58</definedName>
    <definedName name="_xlnm.Print_Area" localSheetId="0">'PENSIONADOS'!$A$1:$K$132</definedName>
  </definedNames>
  <calcPr fullCalcOnLoad="1"/>
</workbook>
</file>

<file path=xl/sharedStrings.xml><?xml version="1.0" encoding="utf-8"?>
<sst xmlns="http://schemas.openxmlformats.org/spreadsheetml/2006/main" count="359" uniqueCount="102">
  <si>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</si>
  <si>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</si>
  <si>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</si>
  <si>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</si>
  <si>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</si>
  <si>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</si>
  <si>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</si>
  <si>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</si>
  <si>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</si>
  <si>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</si>
  <si>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</si>
  <si>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</si>
  <si>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</si>
  <si>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</si>
  <si>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</si>
  <si>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</si>
  <si>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</si>
  <si>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</si>
  <si>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</si>
  <si>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</si>
  <si>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</si>
  <si>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</si>
  <si>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</si>
  <si>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</si>
  <si>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</si>
  <si>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</si>
  <si>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</si>
  <si>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</si>
  <si>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</si>
  <si>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</si>
  <si>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</si>
  <si>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</si>
  <si>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</si>
  <si>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</si>
  <si>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</si>
  <si>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</si>
  <si>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</si>
  <si>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</si>
  <si>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</si>
  <si>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</si>
  <si>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</si>
  <si>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</si>
  <si>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</si>
  <si>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</si>
  <si>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</si>
  <si>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</si>
  <si>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</si>
  <si>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</si>
  <si>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</si>
  <si>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</si>
  <si>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</si>
  <si>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</si>
  <si>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</si>
  <si>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</si>
  <si>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</si>
  <si>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</si>
  <si>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</si>
  <si>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</si>
  <si>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</si>
  <si>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</si>
  <si>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</si>
  <si>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</si>
  <si>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</si>
  <si>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</si>
  <si>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</si>
  <si>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</si>
  <si>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</si>
  <si>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</si>
  <si>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</si>
  <si>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</si>
  <si>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</si>
  <si>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</si>
  <si>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</si>
  <si>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</si>
  <si>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</si>
  <si>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</si>
  <si>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</si>
  <si>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</si>
  <si>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</si>
  <si>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</si>
  <si>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</si>
  <si>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</si>
  <si>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</si>
  <si>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</si>
  <si>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</si>
  <si>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</si>
  <si>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</si>
  <si>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</si>
  <si>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</si>
  <si>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</si>
  <si>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</si>
  <si>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</si>
  <si>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</si>
  <si>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</si>
  <si>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</si>
  <si>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</si>
  <si>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</si>
  <si>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</si>
  <si>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</si>
  <si>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</si>
  <si>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</si>
  <si>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FEBRERO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</si>
</sst>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201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8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4" fillId="0" borderId="0" xfId="48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55" fillId="0" borderId="14" xfId="54" applyFont="1" applyFill="1" applyBorder="1" applyAlignment="1">
      <alignment vertical="center" wrapText="1"/>
      <protection/>
    </xf>
    <xf numFmtId="0" fontId="55" fillId="0" borderId="14" xfId="54" applyFont="1" applyFill="1" applyBorder="1" applyAlignment="1">
      <alignment vertical="center"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55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164" fontId="12" fillId="14" borderId="0" xfId="48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9" fontId="3" fillId="0" borderId="14" xfId="0" applyNumberFormat="1" applyFont="1" applyFill="1" applyBorder="1" applyAlignment="1">
      <alignment/>
    </xf>
    <xf numFmtId="0" fontId="9" fillId="0" borderId="0" xfId="54" applyFont="1" applyFill="1" applyBorder="1" applyAlignment="1">
      <alignment vertical="center"/>
      <protection/>
    </xf>
    <xf numFmtId="169" fontId="0" fillId="0" borderId="0" xfId="0" applyNumberFormat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="110" zoomScaleNormal="110" zoomScalePageLayoutView="0" workbookViewId="0" topLeftCell="A124">
      <selection activeCell="C136" sqref="C136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175" t="s">
        <v>0</v>
      </c>
      <c r="D1" s="175"/>
      <c r="E1" s="175"/>
      <c r="F1" s="175"/>
      <c r="G1" s="175"/>
      <c r="H1" s="3"/>
      <c r="I1" s="3"/>
      <c r="J1" s="111"/>
      <c r="K1" s="3"/>
    </row>
    <row r="2" spans="1:11" ht="15.75" customHeight="1" thickBot="1">
      <c r="A2" s="3"/>
      <c r="B2" s="3"/>
      <c r="C2" s="176" t="s">
        <v>1</v>
      </c>
      <c r="D2" s="176"/>
      <c r="E2" s="176"/>
      <c r="F2" s="176"/>
      <c r="G2" s="176"/>
      <c r="H2" s="3"/>
      <c r="I2" s="3"/>
      <c r="J2" s="111"/>
      <c r="K2" s="4" t="s">
        <v>2</v>
      </c>
    </row>
    <row r="3" spans="1:11" ht="17.25" customHeight="1">
      <c r="A3" s="3"/>
      <c r="B3" s="3"/>
      <c r="C3" s="177" t="s">
        <v>101</v>
      </c>
      <c r="D3" s="177"/>
      <c r="E3" s="177"/>
      <c r="F3" s="177"/>
      <c r="G3" s="177"/>
      <c r="H3" s="3"/>
      <c r="I3" s="3"/>
      <c r="J3" s="111"/>
      <c r="K3" s="3"/>
    </row>
    <row r="4" spans="1:11" ht="17.25" customHeight="1" thickBot="1">
      <c r="A4" s="5"/>
      <c r="B4" s="6" t="s">
        <v>83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191" t="s">
        <v>3</v>
      </c>
      <c r="E5" s="191"/>
      <c r="F5" s="192" t="s">
        <v>78</v>
      </c>
      <c r="G5" s="193"/>
      <c r="H5" s="193"/>
      <c r="I5" s="194"/>
      <c r="J5" s="112"/>
      <c r="K5" s="12"/>
    </row>
    <row r="6" spans="1:11" ht="15" customHeight="1" thickBot="1">
      <c r="A6" s="54" t="s">
        <v>4</v>
      </c>
      <c r="B6" s="180" t="s">
        <v>5</v>
      </c>
      <c r="C6" s="182" t="s">
        <v>6</v>
      </c>
      <c r="D6" s="167" t="s">
        <v>7</v>
      </c>
      <c r="E6" s="165" t="s">
        <v>8</v>
      </c>
      <c r="F6" s="167" t="s">
        <v>88</v>
      </c>
      <c r="G6" s="167" t="s">
        <v>9</v>
      </c>
      <c r="H6" s="167" t="s">
        <v>8</v>
      </c>
      <c r="I6" s="167" t="s">
        <v>10</v>
      </c>
      <c r="J6" s="184" t="s">
        <v>11</v>
      </c>
      <c r="K6" s="189" t="s">
        <v>12</v>
      </c>
    </row>
    <row r="7" spans="1:11" ht="12" customHeight="1" thickBot="1">
      <c r="A7" s="58" t="s">
        <v>13</v>
      </c>
      <c r="B7" s="186"/>
      <c r="C7" s="195"/>
      <c r="D7" s="188"/>
      <c r="E7" s="187"/>
      <c r="F7" s="188"/>
      <c r="G7" s="188"/>
      <c r="H7" s="188"/>
      <c r="I7" s="188"/>
      <c r="J7" s="185"/>
      <c r="K7" s="19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57</v>
      </c>
      <c r="C9" s="45" t="s">
        <v>49</v>
      </c>
      <c r="D9" s="146">
        <v>4308</v>
      </c>
      <c r="E9" s="140"/>
      <c r="F9" s="141"/>
      <c r="G9" s="140"/>
      <c r="H9" s="142"/>
      <c r="I9" s="142"/>
      <c r="J9" s="140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54</v>
      </c>
      <c r="C10" s="31" t="s">
        <v>49</v>
      </c>
      <c r="D10" s="146">
        <v>7091</v>
      </c>
      <c r="E10" s="140"/>
      <c r="F10" s="141"/>
      <c r="G10" s="142" t="s">
        <v>91</v>
      </c>
      <c r="H10" s="142"/>
      <c r="I10" s="142"/>
      <c r="J10" s="140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69</v>
      </c>
      <c r="C11" s="36" t="s">
        <v>49</v>
      </c>
      <c r="D11" s="146">
        <v>3731</v>
      </c>
      <c r="E11" s="140"/>
      <c r="F11" s="141"/>
      <c r="G11" s="142"/>
      <c r="H11" s="142"/>
      <c r="I11" s="142"/>
      <c r="J11" s="140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51</v>
      </c>
      <c r="C12" s="36" t="s">
        <v>49</v>
      </c>
      <c r="D12" s="146">
        <v>6820</v>
      </c>
      <c r="E12" s="140"/>
      <c r="F12" s="141"/>
      <c r="G12" s="142"/>
      <c r="H12" s="142"/>
      <c r="I12" s="142"/>
      <c r="J12" s="140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53</v>
      </c>
      <c r="C13" s="31" t="s">
        <v>49</v>
      </c>
      <c r="D13" s="146">
        <v>3971</v>
      </c>
      <c r="E13" s="140"/>
      <c r="F13" s="143"/>
      <c r="G13" s="140"/>
      <c r="H13" s="140"/>
      <c r="I13" s="142"/>
      <c r="J13" s="144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50</v>
      </c>
      <c r="C14" s="37" t="s">
        <v>49</v>
      </c>
      <c r="D14" s="146">
        <v>6445</v>
      </c>
      <c r="E14" s="140"/>
      <c r="F14" s="142"/>
      <c r="G14" s="145"/>
      <c r="H14" s="140"/>
      <c r="I14" s="140"/>
      <c r="J14" s="144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48</v>
      </c>
      <c r="C15" s="37" t="s">
        <v>49</v>
      </c>
      <c r="D15" s="146">
        <v>6145</v>
      </c>
      <c r="E15" s="140"/>
      <c r="F15" s="142"/>
      <c r="G15" s="140"/>
      <c r="H15" s="142"/>
      <c r="I15" s="142"/>
      <c r="J15" s="144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52</v>
      </c>
      <c r="C16" s="36" t="s">
        <v>49</v>
      </c>
      <c r="D16" s="146">
        <v>6820</v>
      </c>
      <c r="E16" s="140"/>
      <c r="F16" s="142"/>
      <c r="G16" s="140"/>
      <c r="H16" s="142"/>
      <c r="I16" s="142"/>
      <c r="J16" s="144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33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7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175" t="s">
        <v>0</v>
      </c>
      <c r="D27" s="175"/>
      <c r="E27" s="175"/>
      <c r="F27" s="175"/>
      <c r="G27" s="175"/>
      <c r="H27" s="3"/>
      <c r="I27" s="3"/>
      <c r="J27" s="111"/>
      <c r="K27" s="3"/>
    </row>
    <row r="28" spans="1:11" ht="18" customHeight="1" thickBot="1">
      <c r="A28" s="3"/>
      <c r="B28" s="3"/>
      <c r="C28" s="176" t="s">
        <v>1</v>
      </c>
      <c r="D28" s="176"/>
      <c r="E28" s="176"/>
      <c r="F28" s="176"/>
      <c r="G28" s="176"/>
      <c r="H28" s="3"/>
      <c r="I28" s="3"/>
      <c r="J28" s="111"/>
      <c r="K28" s="4" t="s">
        <v>34</v>
      </c>
    </row>
    <row r="29" spans="1:11" ht="18" customHeight="1">
      <c r="A29" s="3"/>
      <c r="B29" s="3"/>
      <c r="C29" s="177" t="s">
        <v>101</v>
      </c>
      <c r="D29" s="177"/>
      <c r="E29" s="177"/>
      <c r="F29" s="177"/>
      <c r="G29" s="177"/>
      <c r="H29" s="3"/>
      <c r="I29" s="3"/>
      <c r="J29" s="111"/>
      <c r="K29" s="3"/>
    </row>
    <row r="30" spans="1:11" ht="19.5" customHeight="1">
      <c r="A30" s="5"/>
      <c r="B30" s="6" t="s">
        <v>83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191" t="s">
        <v>3</v>
      </c>
      <c r="E32" s="191"/>
      <c r="F32" s="192" t="s">
        <v>78</v>
      </c>
      <c r="G32" s="193"/>
      <c r="H32" s="193"/>
      <c r="I32" s="194"/>
      <c r="J32" s="112"/>
      <c r="K32" s="12"/>
    </row>
    <row r="33" spans="1:11" s="13" customFormat="1" ht="15" customHeight="1" thickBot="1">
      <c r="A33" s="54" t="s">
        <v>4</v>
      </c>
      <c r="B33" s="180" t="s">
        <v>5</v>
      </c>
      <c r="C33" s="182" t="s">
        <v>6</v>
      </c>
      <c r="D33" s="167" t="s">
        <v>7</v>
      </c>
      <c r="E33" s="165" t="s">
        <v>8</v>
      </c>
      <c r="F33" s="167" t="s">
        <v>88</v>
      </c>
      <c r="G33" s="167" t="s">
        <v>9</v>
      </c>
      <c r="H33" s="167" t="s">
        <v>8</v>
      </c>
      <c r="I33" s="167" t="s">
        <v>10</v>
      </c>
      <c r="J33" s="184" t="s">
        <v>11</v>
      </c>
      <c r="K33" s="189" t="s">
        <v>12</v>
      </c>
    </row>
    <row r="34" spans="1:11" ht="12" customHeight="1" thickBot="1">
      <c r="A34" s="58" t="s">
        <v>13</v>
      </c>
      <c r="B34" s="186"/>
      <c r="C34" s="195"/>
      <c r="D34" s="188"/>
      <c r="E34" s="187"/>
      <c r="F34" s="188"/>
      <c r="G34" s="188"/>
      <c r="H34" s="188"/>
      <c r="I34" s="188"/>
      <c r="J34" s="185"/>
      <c r="K34" s="19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19</v>
      </c>
      <c r="C36" s="36" t="s">
        <v>16</v>
      </c>
      <c r="D36" s="147">
        <v>2946</v>
      </c>
      <c r="E36" s="148"/>
      <c r="F36" s="149"/>
      <c r="G36" s="150"/>
      <c r="H36" s="150"/>
      <c r="I36" s="150"/>
      <c r="J36" s="148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35</v>
      </c>
      <c r="C37" s="35" t="s">
        <v>16</v>
      </c>
      <c r="D37" s="147">
        <v>1861</v>
      </c>
      <c r="E37" s="148"/>
      <c r="F37" s="149"/>
      <c r="G37" s="150">
        <v>300</v>
      </c>
      <c r="H37" s="150"/>
      <c r="I37" s="150"/>
      <c r="J37" s="148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17</v>
      </c>
      <c r="C38" s="36" t="s">
        <v>16</v>
      </c>
      <c r="D38" s="147">
        <v>2438</v>
      </c>
      <c r="E38" s="148"/>
      <c r="F38" s="149"/>
      <c r="G38" s="150"/>
      <c r="H38" s="150"/>
      <c r="I38" s="150"/>
      <c r="J38" s="148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23</v>
      </c>
      <c r="C39" s="37" t="s">
        <v>16</v>
      </c>
      <c r="D39" s="147">
        <v>2482</v>
      </c>
      <c r="E39" s="148"/>
      <c r="F39" s="149"/>
      <c r="G39" s="150">
        <v>1600</v>
      </c>
      <c r="H39" s="150"/>
      <c r="I39" s="150"/>
      <c r="J39" s="148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30</v>
      </c>
      <c r="C40" s="45" t="s">
        <v>29</v>
      </c>
      <c r="D40" s="147">
        <v>2842</v>
      </c>
      <c r="E40" s="148"/>
      <c r="F40" s="148"/>
      <c r="G40" s="148"/>
      <c r="H40" s="150"/>
      <c r="I40" s="150"/>
      <c r="J40" s="151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26</v>
      </c>
      <c r="C41" s="35" t="s">
        <v>16</v>
      </c>
      <c r="D41" s="147">
        <v>1954</v>
      </c>
      <c r="E41" s="148"/>
      <c r="F41" s="152"/>
      <c r="G41" s="148"/>
      <c r="H41" s="150"/>
      <c r="I41" s="148"/>
      <c r="J41" s="148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20</v>
      </c>
      <c r="C42" s="36" t="s">
        <v>16</v>
      </c>
      <c r="D42" s="147">
        <v>2946</v>
      </c>
      <c r="E42" s="148"/>
      <c r="F42" s="148"/>
      <c r="G42" s="150"/>
      <c r="H42" s="150"/>
      <c r="I42" s="150"/>
      <c r="J42" s="148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59</v>
      </c>
      <c r="C43" s="36" t="s">
        <v>16</v>
      </c>
      <c r="D43" s="147">
        <v>2047</v>
      </c>
      <c r="E43" s="148"/>
      <c r="F43" s="148"/>
      <c r="G43" s="150"/>
      <c r="H43" s="148"/>
      <c r="I43" s="150"/>
      <c r="J43" s="148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18</v>
      </c>
      <c r="C44" s="36" t="s">
        <v>16</v>
      </c>
      <c r="D44" s="147">
        <v>2950</v>
      </c>
      <c r="E44" s="150"/>
      <c r="F44" s="149"/>
      <c r="G44" s="150"/>
      <c r="H44" s="150"/>
      <c r="I44" s="150"/>
      <c r="J44" s="148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21</v>
      </c>
      <c r="C45" s="36" t="s">
        <v>16</v>
      </c>
      <c r="D45" s="147">
        <v>2949</v>
      </c>
      <c r="E45" s="150"/>
      <c r="F45" s="149"/>
      <c r="G45" s="150"/>
      <c r="H45" s="150"/>
      <c r="I45" s="150"/>
      <c r="J45" s="148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22</v>
      </c>
      <c r="C46" s="35" t="s">
        <v>16</v>
      </c>
      <c r="D46" s="147">
        <v>3866</v>
      </c>
      <c r="E46" s="150"/>
      <c r="F46" s="149"/>
      <c r="G46" s="150"/>
      <c r="H46" s="150"/>
      <c r="I46" s="150"/>
      <c r="J46" s="148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60</v>
      </c>
      <c r="C47" s="45" t="s">
        <v>25</v>
      </c>
      <c r="D47" s="147">
        <v>1471</v>
      </c>
      <c r="E47" s="148"/>
      <c r="F47" s="149"/>
      <c r="G47" s="150"/>
      <c r="H47" s="150"/>
      <c r="I47" s="150"/>
      <c r="J47" s="148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32</v>
      </c>
      <c r="C48" s="45" t="s">
        <v>25</v>
      </c>
      <c r="D48" s="147">
        <v>1948</v>
      </c>
      <c r="E48" s="148"/>
      <c r="F48" s="149"/>
      <c r="G48" s="150"/>
      <c r="H48" s="150"/>
      <c r="I48" s="150"/>
      <c r="J48" s="148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33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2"/>
      <c r="C50" s="16"/>
      <c r="D50" s="133"/>
      <c r="E50" s="133"/>
      <c r="F50" s="133"/>
      <c r="G50" s="133"/>
      <c r="H50" s="133"/>
      <c r="I50" s="133"/>
      <c r="J50" s="134"/>
      <c r="K50" s="135"/>
    </row>
    <row r="51" spans="1:12" ht="12.75">
      <c r="A51" s="15"/>
      <c r="B51" s="132"/>
      <c r="C51" s="16"/>
      <c r="D51" s="133"/>
      <c r="E51" s="133"/>
      <c r="F51" s="133"/>
      <c r="G51" s="133"/>
      <c r="H51" s="133"/>
      <c r="I51" s="133"/>
      <c r="J51" s="134"/>
      <c r="K51" s="135"/>
      <c r="L51" s="137">
        <f>SUM(L36:L50)</f>
        <v>13</v>
      </c>
    </row>
    <row r="52" spans="1:11" ht="45.75" customHeight="1">
      <c r="A52" s="15"/>
      <c r="B52" s="132"/>
      <c r="C52" s="16"/>
      <c r="D52" s="133"/>
      <c r="E52" s="133"/>
      <c r="F52" s="133"/>
      <c r="G52" s="133"/>
      <c r="H52" s="133"/>
      <c r="I52" s="133"/>
      <c r="J52" s="134"/>
      <c r="K52" s="135"/>
    </row>
    <row r="53" spans="1:11" ht="17.25" customHeight="1">
      <c r="A53" s="3"/>
      <c r="B53" s="103"/>
      <c r="C53" s="196" t="s">
        <v>0</v>
      </c>
      <c r="D53" s="196"/>
      <c r="E53" s="196"/>
      <c r="F53" s="196"/>
      <c r="G53" s="196"/>
      <c r="H53" s="103"/>
      <c r="I53" s="103"/>
      <c r="J53" s="116"/>
      <c r="K53" s="103"/>
    </row>
    <row r="54" spans="1:11" ht="13.5" customHeight="1">
      <c r="A54" s="3"/>
      <c r="B54" s="103"/>
      <c r="C54" s="196" t="s">
        <v>1</v>
      </c>
      <c r="D54" s="196"/>
      <c r="E54" s="196"/>
      <c r="F54" s="196"/>
      <c r="G54" s="196"/>
      <c r="H54" s="103"/>
      <c r="I54" s="103"/>
      <c r="J54" s="116"/>
      <c r="K54" s="104" t="s">
        <v>47</v>
      </c>
    </row>
    <row r="55" spans="1:11" ht="14.25" customHeight="1">
      <c r="A55" s="3"/>
      <c r="B55" s="103"/>
      <c r="C55" s="196" t="s">
        <v>101</v>
      </c>
      <c r="D55" s="196"/>
      <c r="E55" s="196"/>
      <c r="F55" s="196"/>
      <c r="G55" s="196"/>
      <c r="H55" s="103"/>
      <c r="I55" s="103"/>
      <c r="J55" s="116"/>
      <c r="K55" s="103"/>
    </row>
    <row r="56" spans="1:11" ht="17.25" customHeight="1">
      <c r="A56" s="5"/>
      <c r="B56" s="96" t="s">
        <v>82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200" t="s">
        <v>3</v>
      </c>
      <c r="E57" s="200"/>
      <c r="F57" s="200" t="s">
        <v>78</v>
      </c>
      <c r="G57" s="200"/>
      <c r="H57" s="200"/>
      <c r="I57" s="200"/>
      <c r="J57" s="118"/>
      <c r="K57" s="33"/>
    </row>
    <row r="58" spans="1:11" ht="15" customHeight="1">
      <c r="A58" s="81" t="s">
        <v>4</v>
      </c>
      <c r="B58" s="197" t="s">
        <v>5</v>
      </c>
      <c r="C58" s="197" t="s">
        <v>6</v>
      </c>
      <c r="D58" s="198" t="s">
        <v>7</v>
      </c>
      <c r="E58" s="198" t="s">
        <v>8</v>
      </c>
      <c r="F58" s="198" t="s">
        <v>88</v>
      </c>
      <c r="G58" s="198" t="s">
        <v>9</v>
      </c>
      <c r="H58" s="198" t="s">
        <v>8</v>
      </c>
      <c r="I58" s="198" t="s">
        <v>10</v>
      </c>
      <c r="J58" s="199" t="s">
        <v>11</v>
      </c>
      <c r="K58" s="198" t="s">
        <v>12</v>
      </c>
    </row>
    <row r="59" spans="1:11" ht="13.5" thickBot="1">
      <c r="A59" s="82" t="s">
        <v>13</v>
      </c>
      <c r="B59" s="197"/>
      <c r="C59" s="197"/>
      <c r="D59" s="198"/>
      <c r="E59" s="198"/>
      <c r="F59" s="198"/>
      <c r="G59" s="198"/>
      <c r="H59" s="198"/>
      <c r="I59" s="198"/>
      <c r="J59" s="199"/>
      <c r="K59" s="198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71</v>
      </c>
      <c r="C61" s="36" t="s">
        <v>16</v>
      </c>
      <c r="D61" s="147">
        <v>3068</v>
      </c>
      <c r="E61" s="147"/>
      <c r="F61" s="147"/>
      <c r="G61" s="149"/>
      <c r="H61" s="149"/>
      <c r="I61" s="149"/>
      <c r="J61" s="148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42</v>
      </c>
      <c r="C62" s="36" t="s">
        <v>16</v>
      </c>
      <c r="D62" s="147">
        <v>3326</v>
      </c>
      <c r="E62" s="148"/>
      <c r="F62" s="149"/>
      <c r="G62" s="148"/>
      <c r="H62" s="148"/>
      <c r="I62" s="150"/>
      <c r="J62" s="148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55</v>
      </c>
      <c r="C63" s="37" t="s">
        <v>29</v>
      </c>
      <c r="D63" s="147">
        <v>4854</v>
      </c>
      <c r="E63" s="148"/>
      <c r="F63" s="149"/>
      <c r="G63" s="150"/>
      <c r="H63" s="150"/>
      <c r="I63" s="150"/>
      <c r="J63" s="148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43</v>
      </c>
      <c r="C64" s="36" t="s">
        <v>16</v>
      </c>
      <c r="D64" s="147">
        <v>3068</v>
      </c>
      <c r="E64" s="148"/>
      <c r="F64" s="149"/>
      <c r="G64" s="150">
        <v>300</v>
      </c>
      <c r="H64" s="150"/>
      <c r="I64" s="150"/>
      <c r="J64" s="148">
        <f t="shared" si="3"/>
        <v>2768</v>
      </c>
      <c r="K64" s="75"/>
      <c r="L64">
        <v>1</v>
      </c>
    </row>
    <row r="65" spans="1:12" ht="30.75" customHeight="1">
      <c r="A65" s="78">
        <v>602</v>
      </c>
      <c r="B65" s="36" t="s">
        <v>44</v>
      </c>
      <c r="C65" s="36" t="s">
        <v>16</v>
      </c>
      <c r="D65" s="147">
        <v>3068</v>
      </c>
      <c r="E65" s="148"/>
      <c r="F65" s="149"/>
      <c r="G65" s="150"/>
      <c r="H65" s="150"/>
      <c r="I65" s="150"/>
      <c r="J65" s="148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29" t="s">
        <v>28</v>
      </c>
      <c r="C66" s="128" t="s">
        <v>29</v>
      </c>
      <c r="D66" s="153">
        <v>5712</v>
      </c>
      <c r="E66" s="148"/>
      <c r="F66" s="149"/>
      <c r="G66" s="150"/>
      <c r="H66" s="150"/>
      <c r="I66" s="150"/>
      <c r="J66" s="148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29" t="s">
        <v>38</v>
      </c>
      <c r="C67" s="129" t="s">
        <v>16</v>
      </c>
      <c r="D67" s="153">
        <v>5037</v>
      </c>
      <c r="E67" s="148"/>
      <c r="F67" s="148"/>
      <c r="G67" s="150"/>
      <c r="H67" s="150"/>
      <c r="I67" s="148"/>
      <c r="J67" s="148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36</v>
      </c>
      <c r="C68" s="35" t="s">
        <v>16</v>
      </c>
      <c r="D68" s="147">
        <v>3068</v>
      </c>
      <c r="E68" s="148"/>
      <c r="F68" s="148"/>
      <c r="G68" s="150"/>
      <c r="H68" s="150"/>
      <c r="I68" s="148"/>
      <c r="J68" s="148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61</v>
      </c>
      <c r="C69" s="36" t="s">
        <v>16</v>
      </c>
      <c r="D69" s="147">
        <v>5712</v>
      </c>
      <c r="E69" s="148"/>
      <c r="F69" s="149"/>
      <c r="G69" s="150"/>
      <c r="H69" s="150"/>
      <c r="I69" s="150"/>
      <c r="J69" s="148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45</v>
      </c>
      <c r="C70" s="36" t="s">
        <v>29</v>
      </c>
      <c r="D70" s="147">
        <v>3326</v>
      </c>
      <c r="E70" s="148"/>
      <c r="F70" s="150"/>
      <c r="G70" s="150"/>
      <c r="H70" s="150"/>
      <c r="I70" s="150"/>
      <c r="J70" s="151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29" t="s">
        <v>41</v>
      </c>
      <c r="C71" s="129" t="s">
        <v>16</v>
      </c>
      <c r="D71" s="147">
        <v>5037</v>
      </c>
      <c r="E71" s="149"/>
      <c r="F71" s="147"/>
      <c r="G71" s="149"/>
      <c r="H71" s="149"/>
      <c r="I71" s="149"/>
      <c r="J71" s="151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37</v>
      </c>
      <c r="C72" s="35" t="s">
        <v>16</v>
      </c>
      <c r="D72" s="147">
        <v>3068</v>
      </c>
      <c r="E72" s="149"/>
      <c r="F72" s="147"/>
      <c r="G72" s="154"/>
      <c r="H72" s="148"/>
      <c r="I72" s="149"/>
      <c r="J72" s="151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29" t="s">
        <v>39</v>
      </c>
      <c r="C73" s="129" t="s">
        <v>16</v>
      </c>
      <c r="D73" s="147">
        <v>5037</v>
      </c>
      <c r="E73" s="149"/>
      <c r="F73" s="147"/>
      <c r="G73" s="148"/>
      <c r="H73" s="149"/>
      <c r="I73" s="149"/>
      <c r="J73" s="151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29" t="s">
        <v>40</v>
      </c>
      <c r="C74" s="129" t="s">
        <v>16</v>
      </c>
      <c r="D74" s="147">
        <v>5037</v>
      </c>
      <c r="E74" s="149"/>
      <c r="F74" s="147"/>
      <c r="G74" s="148"/>
      <c r="H74" s="154"/>
      <c r="I74" s="149"/>
      <c r="J74" s="151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37" t="s">
        <v>70</v>
      </c>
      <c r="C75" s="36" t="s">
        <v>16</v>
      </c>
      <c r="D75" s="147">
        <v>3685</v>
      </c>
      <c r="E75" s="155"/>
      <c r="F75" s="155"/>
      <c r="G75" s="154"/>
      <c r="H75" s="154"/>
      <c r="I75" s="154"/>
      <c r="J75" s="154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76</v>
      </c>
      <c r="C76" s="36" t="s">
        <v>29</v>
      </c>
      <c r="D76" s="147">
        <v>3068</v>
      </c>
      <c r="E76" s="148"/>
      <c r="F76" s="149"/>
      <c r="G76" s="150"/>
      <c r="H76" s="150"/>
      <c r="I76" s="150"/>
      <c r="J76" s="148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33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300</v>
      </c>
      <c r="H77" s="57">
        <f t="shared" si="4"/>
        <v>0</v>
      </c>
      <c r="I77" s="57">
        <f t="shared" si="4"/>
        <v>0</v>
      </c>
      <c r="J77" s="120">
        <f t="shared" si="4"/>
        <v>64871</v>
      </c>
      <c r="K77" s="19"/>
      <c r="L77" s="138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175" t="s">
        <v>0</v>
      </c>
      <c r="D81" s="175"/>
      <c r="E81" s="175"/>
      <c r="F81" s="175"/>
      <c r="G81" s="175"/>
      <c r="H81" s="3"/>
      <c r="I81" s="3"/>
      <c r="J81" s="111"/>
      <c r="K81" s="3"/>
    </row>
    <row r="82" spans="1:11" ht="13.5" thickBot="1">
      <c r="A82" s="3"/>
      <c r="B82" s="3"/>
      <c r="C82" s="176" t="s">
        <v>1</v>
      </c>
      <c r="D82" s="176"/>
      <c r="E82" s="176"/>
      <c r="F82" s="176"/>
      <c r="G82" s="176"/>
      <c r="H82" s="3"/>
      <c r="I82" s="3"/>
      <c r="J82" s="111"/>
      <c r="K82" s="4" t="s">
        <v>68</v>
      </c>
    </row>
    <row r="83" spans="1:11" ht="12.75">
      <c r="A83" s="3"/>
      <c r="B83" s="3"/>
      <c r="C83" s="177" t="s">
        <v>101</v>
      </c>
      <c r="D83" s="177"/>
      <c r="E83" s="177"/>
      <c r="F83" s="177"/>
      <c r="G83" s="177"/>
      <c r="H83" s="3"/>
      <c r="I83" s="3"/>
      <c r="J83" s="111"/>
      <c r="K83" s="3"/>
    </row>
    <row r="84" spans="1:11" ht="12.75">
      <c r="A84" s="5"/>
      <c r="B84" s="6" t="s">
        <v>82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178" t="s">
        <v>3</v>
      </c>
      <c r="E86" s="178"/>
      <c r="F86" s="179" t="s">
        <v>78</v>
      </c>
      <c r="G86" s="179"/>
      <c r="H86" s="179"/>
      <c r="I86" s="179"/>
      <c r="J86" s="112"/>
      <c r="K86" s="12"/>
    </row>
    <row r="87" spans="1:11" ht="13.5" thickBot="1">
      <c r="A87" s="54" t="s">
        <v>4</v>
      </c>
      <c r="B87" s="180" t="s">
        <v>5</v>
      </c>
      <c r="C87" s="182" t="s">
        <v>6</v>
      </c>
      <c r="D87" s="167" t="s">
        <v>7</v>
      </c>
      <c r="E87" s="165" t="s">
        <v>8</v>
      </c>
      <c r="F87" s="167" t="s">
        <v>88</v>
      </c>
      <c r="G87" s="165" t="s">
        <v>9</v>
      </c>
      <c r="H87" s="167" t="s">
        <v>8</v>
      </c>
      <c r="I87" s="169" t="s">
        <v>10</v>
      </c>
      <c r="J87" s="171" t="s">
        <v>11</v>
      </c>
      <c r="K87" s="173" t="s">
        <v>12</v>
      </c>
    </row>
    <row r="88" spans="1:11" ht="13.5" thickBot="1">
      <c r="A88" s="55" t="s">
        <v>13</v>
      </c>
      <c r="B88" s="181"/>
      <c r="C88" s="183"/>
      <c r="D88" s="168"/>
      <c r="E88" s="166"/>
      <c r="F88" s="168"/>
      <c r="G88" s="166"/>
      <c r="H88" s="168"/>
      <c r="I88" s="170"/>
      <c r="J88" s="172"/>
      <c r="K88" s="174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46</v>
      </c>
      <c r="C90" s="45" t="s">
        <v>25</v>
      </c>
      <c r="D90" s="147">
        <v>1534</v>
      </c>
      <c r="E90" s="147"/>
      <c r="F90" s="147"/>
      <c r="G90" s="149"/>
      <c r="H90" s="149"/>
      <c r="I90" s="149"/>
      <c r="J90" s="148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31</v>
      </c>
      <c r="C91" s="45" t="s">
        <v>25</v>
      </c>
      <c r="D91" s="147">
        <v>1534</v>
      </c>
      <c r="E91" s="148"/>
      <c r="F91" s="149"/>
      <c r="G91" s="150"/>
      <c r="H91" s="150"/>
      <c r="I91" s="150"/>
      <c r="J91" s="148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56</v>
      </c>
      <c r="C92" s="45" t="s">
        <v>25</v>
      </c>
      <c r="D92" s="156">
        <v>1470</v>
      </c>
      <c r="E92" s="148"/>
      <c r="F92" s="148"/>
      <c r="G92" s="148"/>
      <c r="H92" s="148"/>
      <c r="I92" s="150"/>
      <c r="J92" s="151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27</v>
      </c>
      <c r="C93" s="45" t="s">
        <v>25</v>
      </c>
      <c r="D93" s="147">
        <v>1150</v>
      </c>
      <c r="E93" s="148"/>
      <c r="F93" s="148"/>
      <c r="G93" s="150"/>
      <c r="H93" s="148"/>
      <c r="I93" s="150"/>
      <c r="J93" s="151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28" t="s">
        <v>58</v>
      </c>
      <c r="C94" s="128" t="s">
        <v>25</v>
      </c>
      <c r="D94" s="153">
        <v>1704</v>
      </c>
      <c r="E94" s="148"/>
      <c r="F94" s="148"/>
      <c r="G94" s="150"/>
      <c r="H94" s="148"/>
      <c r="I94" s="150"/>
      <c r="J94" s="151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24</v>
      </c>
      <c r="C95" s="45" t="s">
        <v>25</v>
      </c>
      <c r="D95" s="147">
        <v>924</v>
      </c>
      <c r="E95" s="148"/>
      <c r="F95" s="149"/>
      <c r="G95" s="150"/>
      <c r="H95" s="150"/>
      <c r="I95" s="150"/>
      <c r="J95" s="148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72</v>
      </c>
      <c r="C96" s="36" t="s">
        <v>16</v>
      </c>
      <c r="D96" s="147">
        <v>12634</v>
      </c>
      <c r="E96" s="148"/>
      <c r="F96" s="149"/>
      <c r="G96" s="148"/>
      <c r="H96" s="150"/>
      <c r="I96" s="150"/>
      <c r="J96" s="148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73</v>
      </c>
      <c r="C97" s="36" t="s">
        <v>29</v>
      </c>
      <c r="D97" s="147">
        <v>2637</v>
      </c>
      <c r="E97" s="148"/>
      <c r="F97" s="149"/>
      <c r="G97" s="150"/>
      <c r="H97" s="150"/>
      <c r="I97" s="150"/>
      <c r="J97" s="148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74</v>
      </c>
      <c r="C98" s="36" t="s">
        <v>29</v>
      </c>
      <c r="D98" s="147">
        <v>1861</v>
      </c>
      <c r="E98" s="148"/>
      <c r="F98" s="149"/>
      <c r="G98" s="148">
        <v>300</v>
      </c>
      <c r="H98" s="150"/>
      <c r="I98" s="150"/>
      <c r="J98" s="148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75</v>
      </c>
      <c r="C99" s="36" t="s">
        <v>29</v>
      </c>
      <c r="D99" s="147">
        <v>6290</v>
      </c>
      <c r="E99" s="148"/>
      <c r="F99" s="149"/>
      <c r="G99" s="148"/>
      <c r="H99" s="150"/>
      <c r="I99" s="150"/>
      <c r="J99" s="148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77</v>
      </c>
      <c r="C100" s="36" t="s">
        <v>29</v>
      </c>
      <c r="D100" s="147">
        <v>4501</v>
      </c>
      <c r="E100" s="148"/>
      <c r="F100" s="149"/>
      <c r="G100" s="148"/>
      <c r="H100" s="150"/>
      <c r="I100" s="150"/>
      <c r="J100" s="148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79</v>
      </c>
      <c r="C101" s="36" t="s">
        <v>29</v>
      </c>
      <c r="D101" s="147">
        <v>2480</v>
      </c>
      <c r="E101" s="148"/>
      <c r="F101" s="149"/>
      <c r="G101" s="148"/>
      <c r="H101" s="150"/>
      <c r="I101" s="150"/>
      <c r="J101" s="148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80</v>
      </c>
      <c r="C102" s="36" t="s">
        <v>29</v>
      </c>
      <c r="D102" s="147">
        <v>2382</v>
      </c>
      <c r="E102" s="148"/>
      <c r="F102" s="149"/>
      <c r="G102" s="148">
        <v>250</v>
      </c>
      <c r="H102" s="150"/>
      <c r="I102" s="150"/>
      <c r="J102" s="148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81</v>
      </c>
      <c r="C103" s="36" t="s">
        <v>29</v>
      </c>
      <c r="D103" s="147">
        <v>991</v>
      </c>
      <c r="E103" s="148"/>
      <c r="F103" s="149"/>
      <c r="G103" s="150"/>
      <c r="H103" s="150"/>
      <c r="I103" s="150"/>
      <c r="J103" s="148">
        <f t="shared" si="5"/>
        <v>991</v>
      </c>
      <c r="K103" s="75"/>
      <c r="L103">
        <v>1</v>
      </c>
    </row>
    <row r="104" spans="3:10" ht="13.5" thickBot="1">
      <c r="C104" s="56" t="s">
        <v>33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7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175" t="s">
        <v>0</v>
      </c>
      <c r="D108" s="175"/>
      <c r="E108" s="175"/>
      <c r="F108" s="175"/>
      <c r="G108" s="175"/>
      <c r="H108" s="3"/>
      <c r="I108" s="3"/>
      <c r="J108" s="111"/>
      <c r="K108" s="3"/>
      <c r="L108" s="34"/>
    </row>
    <row r="109" spans="1:12" ht="13.5" thickBot="1">
      <c r="A109" s="3"/>
      <c r="B109" s="3"/>
      <c r="C109" s="176" t="s">
        <v>1</v>
      </c>
      <c r="D109" s="176"/>
      <c r="E109" s="176"/>
      <c r="F109" s="176"/>
      <c r="G109" s="176"/>
      <c r="H109" s="3"/>
      <c r="I109" s="3"/>
      <c r="J109" s="111"/>
      <c r="K109" s="4" t="s">
        <v>90</v>
      </c>
      <c r="L109" s="34"/>
    </row>
    <row r="110" spans="1:12" ht="12.75">
      <c r="A110" s="3"/>
      <c r="B110" s="3"/>
      <c r="C110" s="177" t="s">
        <v>101</v>
      </c>
      <c r="D110" s="177"/>
      <c r="E110" s="177"/>
      <c r="F110" s="177"/>
      <c r="G110" s="177"/>
      <c r="H110" s="3"/>
      <c r="I110" s="3"/>
      <c r="J110" s="111"/>
      <c r="K110" s="3"/>
      <c r="L110" s="34"/>
    </row>
    <row r="111" spans="1:12" ht="12.75">
      <c r="A111" s="5"/>
      <c r="B111" s="6" t="s">
        <v>82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178" t="s">
        <v>3</v>
      </c>
      <c r="E113" s="178"/>
      <c r="F113" s="179" t="s">
        <v>78</v>
      </c>
      <c r="G113" s="179"/>
      <c r="H113" s="179"/>
      <c r="I113" s="179"/>
      <c r="J113" s="112"/>
      <c r="K113" s="12"/>
      <c r="L113" s="34"/>
    </row>
    <row r="114" spans="1:12" ht="13.5" thickBot="1">
      <c r="A114" s="54" t="s">
        <v>4</v>
      </c>
      <c r="B114" s="180" t="s">
        <v>5</v>
      </c>
      <c r="C114" s="182" t="s">
        <v>6</v>
      </c>
      <c r="D114" s="167" t="s">
        <v>7</v>
      </c>
      <c r="E114" s="165" t="s">
        <v>8</v>
      </c>
      <c r="F114" s="167" t="s">
        <v>88</v>
      </c>
      <c r="G114" s="165" t="s">
        <v>9</v>
      </c>
      <c r="H114" s="167" t="s">
        <v>8</v>
      </c>
      <c r="I114" s="169" t="s">
        <v>10</v>
      </c>
      <c r="J114" s="171" t="s">
        <v>11</v>
      </c>
      <c r="K114" s="173" t="s">
        <v>12</v>
      </c>
      <c r="L114" s="34"/>
    </row>
    <row r="115" spans="1:12" ht="13.5" thickBot="1">
      <c r="A115" s="55" t="s">
        <v>13</v>
      </c>
      <c r="B115" s="181"/>
      <c r="C115" s="183"/>
      <c r="D115" s="168"/>
      <c r="E115" s="166"/>
      <c r="F115" s="168"/>
      <c r="G115" s="166"/>
      <c r="H115" s="168"/>
      <c r="I115" s="170"/>
      <c r="J115" s="172"/>
      <c r="K115" s="174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28" t="s">
        <v>84</v>
      </c>
      <c r="C117" s="129" t="s">
        <v>49</v>
      </c>
      <c r="D117" s="153">
        <v>3518</v>
      </c>
      <c r="E117" s="147"/>
      <c r="F117" s="147"/>
      <c r="G117" s="149"/>
      <c r="H117" s="149"/>
      <c r="I117" s="149"/>
      <c r="J117" s="148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85</v>
      </c>
      <c r="C118" s="36" t="s">
        <v>49</v>
      </c>
      <c r="D118" s="147">
        <v>5026</v>
      </c>
      <c r="E118" s="148"/>
      <c r="F118" s="149"/>
      <c r="G118" s="150"/>
      <c r="H118" s="150"/>
      <c r="I118" s="150"/>
      <c r="J118" s="148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86</v>
      </c>
      <c r="C119" s="36" t="s">
        <v>49</v>
      </c>
      <c r="D119" s="147">
        <v>4833</v>
      </c>
      <c r="E119" s="148"/>
      <c r="F119" s="148"/>
      <c r="G119" s="148"/>
      <c r="H119" s="148"/>
      <c r="I119" s="150"/>
      <c r="J119" s="151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87</v>
      </c>
      <c r="C120" s="45" t="s">
        <v>25</v>
      </c>
      <c r="D120" s="147">
        <v>3086</v>
      </c>
      <c r="E120" s="157"/>
      <c r="F120" s="157"/>
      <c r="G120" s="158"/>
      <c r="H120" s="157"/>
      <c r="I120" s="158"/>
      <c r="J120" s="159">
        <f t="shared" si="6"/>
        <v>3086</v>
      </c>
      <c r="K120" s="130"/>
      <c r="L120" s="105">
        <v>1</v>
      </c>
    </row>
    <row r="121" spans="1:12" ht="33.75" customHeight="1">
      <c r="A121" s="30">
        <v>102</v>
      </c>
      <c r="B121" s="45" t="s">
        <v>93</v>
      </c>
      <c r="C121" s="45" t="s">
        <v>25</v>
      </c>
      <c r="D121" s="147">
        <v>2231</v>
      </c>
      <c r="E121" s="148"/>
      <c r="F121" s="148"/>
      <c r="G121" s="150"/>
      <c r="H121" s="148"/>
      <c r="I121" s="150"/>
      <c r="J121" s="151">
        <f t="shared" si="6"/>
        <v>2231</v>
      </c>
      <c r="K121" s="87"/>
      <c r="L121" s="131">
        <v>1</v>
      </c>
    </row>
    <row r="122" spans="1:12" ht="33.75" customHeight="1">
      <c r="A122" s="30">
        <v>102</v>
      </c>
      <c r="B122" s="45" t="s">
        <v>92</v>
      </c>
      <c r="C122" s="45" t="s">
        <v>25</v>
      </c>
      <c r="D122" s="147">
        <v>894</v>
      </c>
      <c r="E122" s="148"/>
      <c r="F122" s="148"/>
      <c r="G122" s="150"/>
      <c r="H122" s="148"/>
      <c r="I122" s="150"/>
      <c r="J122" s="151">
        <f t="shared" si="6"/>
        <v>894</v>
      </c>
      <c r="K122" s="87"/>
      <c r="L122" s="131">
        <v>1</v>
      </c>
    </row>
    <row r="123" spans="1:12" ht="33.75" customHeight="1">
      <c r="A123" s="30">
        <v>102</v>
      </c>
      <c r="B123" s="45" t="s">
        <v>94</v>
      </c>
      <c r="C123" s="45" t="s">
        <v>25</v>
      </c>
      <c r="D123" s="147">
        <v>2418</v>
      </c>
      <c r="E123" s="148"/>
      <c r="F123" s="148"/>
      <c r="G123" s="150"/>
      <c r="H123" s="148"/>
      <c r="I123" s="150"/>
      <c r="J123" s="151">
        <f t="shared" si="6"/>
        <v>2418</v>
      </c>
      <c r="K123" s="87"/>
      <c r="L123" s="131">
        <v>1</v>
      </c>
    </row>
    <row r="124" spans="1:12" ht="33.75" customHeight="1">
      <c r="A124" s="30">
        <v>102</v>
      </c>
      <c r="B124" s="45" t="s">
        <v>95</v>
      </c>
      <c r="C124" s="45" t="s">
        <v>29</v>
      </c>
      <c r="D124" s="147">
        <v>2383</v>
      </c>
      <c r="E124" s="148"/>
      <c r="F124" s="148"/>
      <c r="G124" s="150"/>
      <c r="H124" s="148"/>
      <c r="I124" s="150"/>
      <c r="J124" s="151">
        <f t="shared" si="6"/>
        <v>2383</v>
      </c>
      <c r="K124" s="87"/>
      <c r="L124" s="131">
        <v>1</v>
      </c>
    </row>
    <row r="125" spans="1:12" ht="33.75" customHeight="1">
      <c r="A125" s="30">
        <v>102</v>
      </c>
      <c r="B125" s="45" t="s">
        <v>96</v>
      </c>
      <c r="C125" s="45" t="s">
        <v>29</v>
      </c>
      <c r="D125" s="147">
        <v>2762</v>
      </c>
      <c r="E125" s="148"/>
      <c r="F125" s="148"/>
      <c r="G125" s="150"/>
      <c r="H125" s="148"/>
      <c r="I125" s="150"/>
      <c r="J125" s="151">
        <f t="shared" si="6"/>
        <v>2762</v>
      </c>
      <c r="K125" s="87"/>
      <c r="L125" s="131">
        <v>1</v>
      </c>
    </row>
    <row r="126" spans="1:12" ht="33.75" customHeight="1">
      <c r="A126" s="30">
        <v>102</v>
      </c>
      <c r="B126" s="128" t="s">
        <v>97</v>
      </c>
      <c r="C126" s="128" t="s">
        <v>25</v>
      </c>
      <c r="D126" s="147">
        <v>1662</v>
      </c>
      <c r="E126" s="148"/>
      <c r="F126" s="148"/>
      <c r="G126" s="150"/>
      <c r="H126" s="148"/>
      <c r="I126" s="150"/>
      <c r="J126" s="151">
        <f t="shared" si="6"/>
        <v>1662</v>
      </c>
      <c r="K126" s="87"/>
      <c r="L126" s="131">
        <v>1</v>
      </c>
    </row>
    <row r="127" spans="1:12" ht="33.75" customHeight="1">
      <c r="A127" s="30">
        <v>602</v>
      </c>
      <c r="B127" s="45" t="s">
        <v>98</v>
      </c>
      <c r="C127" s="45" t="s">
        <v>25</v>
      </c>
      <c r="D127" s="147">
        <v>2855</v>
      </c>
      <c r="E127" s="148"/>
      <c r="F127" s="148"/>
      <c r="G127" s="148"/>
      <c r="H127" s="148"/>
      <c r="I127" s="150"/>
      <c r="J127" s="151">
        <f t="shared" si="6"/>
        <v>2855</v>
      </c>
      <c r="K127" s="87"/>
      <c r="L127" s="131">
        <v>1</v>
      </c>
    </row>
    <row r="128" spans="1:12" ht="33.75" customHeight="1">
      <c r="A128" s="30">
        <v>102</v>
      </c>
      <c r="B128" s="45" t="s">
        <v>100</v>
      </c>
      <c r="C128" s="45" t="s">
        <v>16</v>
      </c>
      <c r="D128" s="147">
        <v>3973</v>
      </c>
      <c r="E128" s="148"/>
      <c r="F128" s="148"/>
      <c r="G128" s="148"/>
      <c r="H128" s="148"/>
      <c r="I128" s="150"/>
      <c r="J128" s="151">
        <f t="shared" si="6"/>
        <v>3973</v>
      </c>
      <c r="K128" s="87"/>
      <c r="L128" s="131">
        <v>1</v>
      </c>
    </row>
    <row r="129" spans="3:12" ht="13.5" thickBot="1">
      <c r="C129" s="56" t="s">
        <v>33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6">
        <f>SUM(L117:L129)</f>
        <v>12</v>
      </c>
    </row>
    <row r="131" spans="4:12" ht="12.75">
      <c r="D131" s="20">
        <f aca="true" t="shared" si="7" ref="D131:J131">D17+D49+D77+D104+D129</f>
        <v>220935</v>
      </c>
      <c r="E131" s="139">
        <f t="shared" si="7"/>
        <v>0</v>
      </c>
      <c r="F131" s="20">
        <f t="shared" si="7"/>
        <v>0</v>
      </c>
      <c r="G131" s="20">
        <f t="shared" si="7"/>
        <v>2750</v>
      </c>
      <c r="H131" s="20">
        <f t="shared" si="7"/>
        <v>0</v>
      </c>
      <c r="I131" s="20">
        <f t="shared" si="7"/>
        <v>0</v>
      </c>
      <c r="J131" s="124">
        <f t="shared" si="7"/>
        <v>218185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89</v>
      </c>
      <c r="G137" s="107" t="s">
        <v>62</v>
      </c>
      <c r="H137" s="107" t="s">
        <v>63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64</v>
      </c>
      <c r="C147" s="22">
        <f>D49+D104+D120+D121+D122+D123+D124+D125+D126+D128</f>
        <v>94201</v>
      </c>
    </row>
    <row r="148" spans="2:4" ht="12.75">
      <c r="B148" s="23" t="s">
        <v>65</v>
      </c>
      <c r="C148" s="24">
        <f>D77+D127</f>
        <v>68026</v>
      </c>
      <c r="D148" s="1">
        <f>C148+E127</f>
        <v>68026</v>
      </c>
    </row>
    <row r="149" spans="2:3" ht="12.75">
      <c r="B149" s="25" t="s">
        <v>66</v>
      </c>
      <c r="C149" s="26">
        <f>D17+D117+D118+D119</f>
        <v>58708</v>
      </c>
    </row>
    <row r="150" spans="2:3" ht="12.75">
      <c r="B150" s="27" t="s">
        <v>67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99</v>
      </c>
    </row>
  </sheetData>
  <sheetProtection selectLockedCells="1" selectUnlockedCells="1"/>
  <mergeCells count="75">
    <mergeCell ref="I58:I59"/>
    <mergeCell ref="J58:J59"/>
    <mergeCell ref="K58:K59"/>
    <mergeCell ref="C55:G55"/>
    <mergeCell ref="D57:E57"/>
    <mergeCell ref="F57:I57"/>
    <mergeCell ref="H58:H59"/>
    <mergeCell ref="B58:B59"/>
    <mergeCell ref="C58:C59"/>
    <mergeCell ref="D58:D59"/>
    <mergeCell ref="E58:E59"/>
    <mergeCell ref="F58:F59"/>
    <mergeCell ref="G58:G59"/>
    <mergeCell ref="H33:H34"/>
    <mergeCell ref="I33:I34"/>
    <mergeCell ref="J33:J34"/>
    <mergeCell ref="K33:K34"/>
    <mergeCell ref="C53:G53"/>
    <mergeCell ref="C54:G54"/>
    <mergeCell ref="B33:B34"/>
    <mergeCell ref="C33:C34"/>
    <mergeCell ref="D33:D34"/>
    <mergeCell ref="E33:E34"/>
    <mergeCell ref="F33:F34"/>
    <mergeCell ref="G33:G34"/>
    <mergeCell ref="B87:B88"/>
    <mergeCell ref="C87:C88"/>
    <mergeCell ref="D87:D88"/>
    <mergeCell ref="E87:E88"/>
    <mergeCell ref="F87:F88"/>
    <mergeCell ref="C1:G1"/>
    <mergeCell ref="C2:G2"/>
    <mergeCell ref="C3:G3"/>
    <mergeCell ref="D32:E32"/>
    <mergeCell ref="F32:I32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B114:B115"/>
    <mergeCell ref="C114:C115"/>
    <mergeCell ref="D114:D115"/>
    <mergeCell ref="E114:E115"/>
    <mergeCell ref="F114:F115"/>
    <mergeCell ref="J6:J7"/>
    <mergeCell ref="B6:B7"/>
    <mergeCell ref="E6:E7"/>
    <mergeCell ref="F6:F7"/>
    <mergeCell ref="G6:G7"/>
    <mergeCell ref="G114:G115"/>
    <mergeCell ref="H114:H115"/>
    <mergeCell ref="I114:I115"/>
    <mergeCell ref="J114:J115"/>
    <mergeCell ref="K114:K115"/>
    <mergeCell ref="C108:G108"/>
    <mergeCell ref="C109:G109"/>
    <mergeCell ref="C110:G110"/>
    <mergeCell ref="D113:E113"/>
    <mergeCell ref="F113:I113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110" zoomScaleNormal="110" zoomScalePageLayoutView="0" workbookViewId="0" topLeftCell="A46">
      <selection activeCell="D63" sqref="D63"/>
    </sheetView>
  </sheetViews>
  <sheetFormatPr defaultColWidth="11.421875" defaultRowHeight="12.75"/>
  <cols>
    <col min="1" max="1" width="25.140625" style="0" customWidth="1"/>
    <col min="2" max="2" width="12.421875" style="1" bestFit="1" customWidth="1"/>
    <col min="4" max="4" width="24.57421875" style="0" bestFit="1" customWidth="1"/>
  </cols>
  <sheetData>
    <row r="1" spans="1:2" ht="15" customHeight="1" thickBot="1">
      <c r="A1" s="180" t="s">
        <v>5</v>
      </c>
      <c r="B1" s="167" t="s">
        <v>7</v>
      </c>
    </row>
    <row r="2" spans="1:2" ht="12" customHeight="1" thickBot="1">
      <c r="A2" s="186"/>
      <c r="B2" s="188"/>
    </row>
    <row r="3" spans="1:5" ht="12.75" customHeight="1">
      <c r="A3" s="45" t="s">
        <v>57</v>
      </c>
      <c r="B3" s="147">
        <v>4308</v>
      </c>
      <c r="C3" s="164">
        <f>B3-E3</f>
        <v>0</v>
      </c>
      <c r="D3" s="45" t="s">
        <v>57</v>
      </c>
      <c r="E3" s="147">
        <v>4308</v>
      </c>
    </row>
    <row r="4" spans="1:5" ht="12.75" customHeight="1">
      <c r="A4" s="37" t="s">
        <v>71</v>
      </c>
      <c r="B4" s="147">
        <v>3068</v>
      </c>
      <c r="C4" s="164">
        <f aca="true" t="shared" si="0" ref="C4:C59">B4-E4</f>
        <v>0</v>
      </c>
      <c r="D4" s="163" t="s">
        <v>71</v>
      </c>
      <c r="E4" s="156">
        <v>3068</v>
      </c>
    </row>
    <row r="5" spans="1:5" ht="12.75" customHeight="1">
      <c r="A5" s="45" t="s">
        <v>87</v>
      </c>
      <c r="B5" s="147">
        <v>3086</v>
      </c>
      <c r="C5" s="164">
        <f t="shared" si="0"/>
        <v>0</v>
      </c>
      <c r="D5" s="45" t="s">
        <v>87</v>
      </c>
      <c r="E5" s="147">
        <v>3086</v>
      </c>
    </row>
    <row r="6" spans="1:5" ht="12.75" customHeight="1">
      <c r="A6" s="36" t="s">
        <v>42</v>
      </c>
      <c r="B6" s="147">
        <v>3326</v>
      </c>
      <c r="C6" s="164">
        <f t="shared" si="0"/>
        <v>0</v>
      </c>
      <c r="D6" s="36" t="s">
        <v>42</v>
      </c>
      <c r="E6" s="147">
        <v>3326</v>
      </c>
    </row>
    <row r="7" spans="1:5" ht="12.75" customHeight="1">
      <c r="A7" s="45" t="s">
        <v>95</v>
      </c>
      <c r="B7" s="147">
        <v>2383</v>
      </c>
      <c r="C7" s="164">
        <f t="shared" si="0"/>
        <v>0</v>
      </c>
      <c r="D7" s="45" t="s">
        <v>95</v>
      </c>
      <c r="E7" s="147">
        <v>2383</v>
      </c>
    </row>
    <row r="8" spans="1:5" ht="12.75" customHeight="1">
      <c r="A8" s="37" t="s">
        <v>19</v>
      </c>
      <c r="B8" s="147">
        <v>2946</v>
      </c>
      <c r="C8" s="164">
        <f t="shared" si="0"/>
        <v>0</v>
      </c>
      <c r="D8" s="37" t="s">
        <v>19</v>
      </c>
      <c r="E8" s="147">
        <v>2946</v>
      </c>
    </row>
    <row r="9" spans="1:5" ht="12.75" customHeight="1">
      <c r="A9" s="36" t="s">
        <v>43</v>
      </c>
      <c r="B9" s="147">
        <v>3068</v>
      </c>
      <c r="C9" s="164">
        <f t="shared" si="0"/>
        <v>0</v>
      </c>
      <c r="D9" s="36" t="s">
        <v>43</v>
      </c>
      <c r="E9" s="147">
        <v>3068</v>
      </c>
    </row>
    <row r="10" spans="1:5" ht="12.75" customHeight="1">
      <c r="A10" s="45" t="s">
        <v>72</v>
      </c>
      <c r="B10" s="147">
        <v>12634</v>
      </c>
      <c r="C10" s="164">
        <f t="shared" si="0"/>
        <v>0</v>
      </c>
      <c r="D10" s="45" t="s">
        <v>72</v>
      </c>
      <c r="E10" s="147">
        <v>12634</v>
      </c>
    </row>
    <row r="11" spans="1:5" ht="12.75" customHeight="1">
      <c r="A11" s="45" t="s">
        <v>74</v>
      </c>
      <c r="B11" s="147">
        <v>1861</v>
      </c>
      <c r="C11" s="164">
        <f t="shared" si="0"/>
        <v>0</v>
      </c>
      <c r="D11" s="45" t="s">
        <v>74</v>
      </c>
      <c r="E11" s="147">
        <v>1861</v>
      </c>
    </row>
    <row r="12" spans="1:5" ht="12.75" customHeight="1">
      <c r="A12" s="45" t="s">
        <v>73</v>
      </c>
      <c r="B12" s="147">
        <v>2637</v>
      </c>
      <c r="C12" s="164">
        <f t="shared" si="0"/>
        <v>0</v>
      </c>
      <c r="D12" s="45" t="s">
        <v>73</v>
      </c>
      <c r="E12" s="147">
        <v>2637</v>
      </c>
    </row>
    <row r="13" spans="1:5" ht="12.75" customHeight="1">
      <c r="A13" s="45" t="s">
        <v>85</v>
      </c>
      <c r="B13" s="147">
        <v>5026</v>
      </c>
      <c r="C13" s="164">
        <f t="shared" si="0"/>
        <v>0</v>
      </c>
      <c r="D13" s="45" t="s">
        <v>85</v>
      </c>
      <c r="E13" s="147">
        <v>5026</v>
      </c>
    </row>
    <row r="14" spans="1:5" ht="12.75" customHeight="1">
      <c r="A14" s="45" t="s">
        <v>46</v>
      </c>
      <c r="B14" s="147">
        <v>1534</v>
      </c>
      <c r="C14" s="164">
        <f t="shared" si="0"/>
        <v>0</v>
      </c>
      <c r="D14" s="45" t="s">
        <v>46</v>
      </c>
      <c r="E14" s="147">
        <v>1534</v>
      </c>
    </row>
    <row r="15" spans="1:5" ht="12.75" customHeight="1">
      <c r="A15" s="31" t="s">
        <v>54</v>
      </c>
      <c r="B15" s="147">
        <v>7091</v>
      </c>
      <c r="C15" s="164">
        <f t="shared" si="0"/>
        <v>0</v>
      </c>
      <c r="D15" s="31" t="s">
        <v>54</v>
      </c>
      <c r="E15" s="147">
        <v>7091</v>
      </c>
    </row>
    <row r="16" spans="1:5" ht="12.75" customHeight="1">
      <c r="A16" s="45" t="s">
        <v>77</v>
      </c>
      <c r="B16" s="147">
        <v>4501</v>
      </c>
      <c r="C16" s="164">
        <f t="shared" si="0"/>
        <v>0</v>
      </c>
      <c r="D16" s="45" t="s">
        <v>77</v>
      </c>
      <c r="E16" s="147">
        <v>4501</v>
      </c>
    </row>
    <row r="17" spans="1:5" ht="12.75" customHeight="1">
      <c r="A17" s="45" t="s">
        <v>93</v>
      </c>
      <c r="B17" s="147">
        <v>2231</v>
      </c>
      <c r="C17" s="164">
        <f t="shared" si="0"/>
        <v>0</v>
      </c>
      <c r="D17" s="45" t="s">
        <v>93</v>
      </c>
      <c r="E17" s="162">
        <v>2231</v>
      </c>
    </row>
    <row r="18" spans="1:5" ht="12.75" customHeight="1">
      <c r="A18" s="45" t="s">
        <v>81</v>
      </c>
      <c r="B18" s="147">
        <v>991</v>
      </c>
      <c r="C18" s="164">
        <f t="shared" si="0"/>
        <v>0</v>
      </c>
      <c r="D18" s="45" t="s">
        <v>81</v>
      </c>
      <c r="E18" s="162">
        <v>991</v>
      </c>
    </row>
    <row r="19" spans="1:5" ht="12.75" customHeight="1">
      <c r="A19" s="45" t="s">
        <v>75</v>
      </c>
      <c r="B19" s="147">
        <v>6290</v>
      </c>
      <c r="C19" s="164">
        <f t="shared" si="0"/>
        <v>0</v>
      </c>
      <c r="D19" s="45" t="s">
        <v>75</v>
      </c>
      <c r="E19" s="162">
        <v>6290</v>
      </c>
    </row>
    <row r="20" spans="1:5" ht="12.75" customHeight="1">
      <c r="A20" s="45" t="s">
        <v>60</v>
      </c>
      <c r="B20" s="147">
        <v>1471</v>
      </c>
      <c r="C20" s="164">
        <f t="shared" si="0"/>
        <v>0</v>
      </c>
      <c r="D20" s="45" t="s">
        <v>60</v>
      </c>
      <c r="E20" s="162">
        <v>1471</v>
      </c>
    </row>
    <row r="21" spans="1:5" ht="12.75" customHeight="1">
      <c r="A21" s="45" t="s">
        <v>96</v>
      </c>
      <c r="B21" s="147">
        <v>2762</v>
      </c>
      <c r="C21" s="164">
        <f t="shared" si="0"/>
        <v>0</v>
      </c>
      <c r="D21" s="45" t="s">
        <v>96</v>
      </c>
      <c r="E21" s="162">
        <v>2762</v>
      </c>
    </row>
    <row r="22" spans="1:5" ht="12.75" customHeight="1">
      <c r="A22" s="36" t="s">
        <v>35</v>
      </c>
      <c r="B22" s="147">
        <v>1861</v>
      </c>
      <c r="C22" s="164">
        <f t="shared" si="0"/>
        <v>0</v>
      </c>
      <c r="D22" s="36" t="s">
        <v>35</v>
      </c>
      <c r="E22" s="162">
        <v>1861</v>
      </c>
    </row>
    <row r="23" spans="1:5" ht="12.75" customHeight="1">
      <c r="A23" s="37" t="s">
        <v>17</v>
      </c>
      <c r="B23" s="147">
        <v>2438</v>
      </c>
      <c r="C23" s="164">
        <f t="shared" si="0"/>
        <v>0</v>
      </c>
      <c r="D23" s="37" t="s">
        <v>17</v>
      </c>
      <c r="E23" s="162">
        <v>2438</v>
      </c>
    </row>
    <row r="24" spans="1:5" ht="12.75" customHeight="1">
      <c r="A24" s="37" t="s">
        <v>15</v>
      </c>
      <c r="B24" s="147">
        <v>1644</v>
      </c>
      <c r="C24" s="164">
        <f t="shared" si="0"/>
        <v>0</v>
      </c>
      <c r="D24" s="37" t="s">
        <v>15</v>
      </c>
      <c r="E24" s="162">
        <v>1644</v>
      </c>
    </row>
    <row r="25" spans="1:5" ht="12.75" customHeight="1">
      <c r="A25" s="45" t="s">
        <v>79</v>
      </c>
      <c r="B25" s="147">
        <v>2480</v>
      </c>
      <c r="C25" s="164">
        <f t="shared" si="0"/>
        <v>0</v>
      </c>
      <c r="D25" s="45" t="s">
        <v>79</v>
      </c>
      <c r="E25" s="162">
        <v>2480</v>
      </c>
    </row>
    <row r="26" spans="1:5" ht="12.75" customHeight="1">
      <c r="A26" s="31" t="s">
        <v>69</v>
      </c>
      <c r="B26" s="147">
        <v>3731</v>
      </c>
      <c r="C26" s="164">
        <f t="shared" si="0"/>
        <v>0</v>
      </c>
      <c r="D26" s="31" t="s">
        <v>69</v>
      </c>
      <c r="E26" s="162">
        <v>3731</v>
      </c>
    </row>
    <row r="27" spans="1:5" ht="12.75" customHeight="1">
      <c r="A27" s="37" t="s">
        <v>32</v>
      </c>
      <c r="B27" s="147">
        <v>1948</v>
      </c>
      <c r="C27" s="164">
        <f t="shared" si="0"/>
        <v>0</v>
      </c>
      <c r="D27" s="37" t="s">
        <v>32</v>
      </c>
      <c r="E27" s="162">
        <v>1948</v>
      </c>
    </row>
    <row r="28" spans="1:5" ht="12.75" customHeight="1">
      <c r="A28" s="37" t="s">
        <v>23</v>
      </c>
      <c r="B28" s="147">
        <v>2482</v>
      </c>
      <c r="C28" s="164">
        <f t="shared" si="0"/>
        <v>0</v>
      </c>
      <c r="D28" s="37" t="s">
        <v>23</v>
      </c>
      <c r="E28" s="162">
        <v>2482</v>
      </c>
    </row>
    <row r="29" spans="1:5" ht="12.75" customHeight="1">
      <c r="A29" s="36" t="s">
        <v>44</v>
      </c>
      <c r="B29" s="147">
        <v>3068</v>
      </c>
      <c r="C29" s="164">
        <f t="shared" si="0"/>
        <v>0</v>
      </c>
      <c r="D29" s="36" t="s">
        <v>44</v>
      </c>
      <c r="E29" s="162">
        <v>3068</v>
      </c>
    </row>
    <row r="30" spans="1:5" ht="12.75" customHeight="1">
      <c r="A30" s="37" t="s">
        <v>30</v>
      </c>
      <c r="B30" s="147">
        <v>2842</v>
      </c>
      <c r="C30" s="164">
        <f t="shared" si="0"/>
        <v>0</v>
      </c>
      <c r="D30" s="37" t="s">
        <v>30</v>
      </c>
      <c r="E30" s="162">
        <v>2842</v>
      </c>
    </row>
    <row r="31" spans="1:5" ht="12.75" customHeight="1">
      <c r="A31" s="45" t="s">
        <v>86</v>
      </c>
      <c r="B31" s="147">
        <v>4833</v>
      </c>
      <c r="C31" s="164">
        <f t="shared" si="0"/>
        <v>0</v>
      </c>
      <c r="D31" s="45" t="s">
        <v>86</v>
      </c>
      <c r="E31" s="162">
        <v>4833</v>
      </c>
    </row>
    <row r="32" spans="1:5" ht="12.75" customHeight="1">
      <c r="A32" s="36" t="s">
        <v>26</v>
      </c>
      <c r="B32" s="147">
        <v>1954</v>
      </c>
      <c r="C32" s="164">
        <f t="shared" si="0"/>
        <v>0</v>
      </c>
      <c r="D32" s="36" t="s">
        <v>26</v>
      </c>
      <c r="E32" s="162">
        <v>1954</v>
      </c>
    </row>
    <row r="33" spans="1:5" ht="12.75" customHeight="1">
      <c r="A33" s="36" t="s">
        <v>55</v>
      </c>
      <c r="B33" s="147">
        <v>4854</v>
      </c>
      <c r="C33" s="164">
        <f t="shared" si="0"/>
        <v>0</v>
      </c>
      <c r="D33" s="36" t="s">
        <v>55</v>
      </c>
      <c r="E33" s="162">
        <v>4854</v>
      </c>
    </row>
    <row r="34" spans="1:5" ht="12.75" customHeight="1">
      <c r="A34" s="37" t="s">
        <v>20</v>
      </c>
      <c r="B34" s="147">
        <v>2946</v>
      </c>
      <c r="C34" s="164">
        <f t="shared" si="0"/>
        <v>0</v>
      </c>
      <c r="D34" s="37" t="s">
        <v>20</v>
      </c>
      <c r="E34" s="162">
        <v>2946</v>
      </c>
    </row>
    <row r="35" spans="1:5" ht="12.75" customHeight="1">
      <c r="A35" s="45" t="s">
        <v>59</v>
      </c>
      <c r="B35" s="147">
        <v>2047</v>
      </c>
      <c r="C35" s="164">
        <f t="shared" si="0"/>
        <v>0</v>
      </c>
      <c r="D35" s="45" t="s">
        <v>59</v>
      </c>
      <c r="E35" s="162">
        <v>2047</v>
      </c>
    </row>
    <row r="36" spans="1:5" ht="12.75" customHeight="1">
      <c r="A36" s="37" t="s">
        <v>18</v>
      </c>
      <c r="B36" s="147">
        <v>2950</v>
      </c>
      <c r="C36" s="164">
        <f t="shared" si="0"/>
        <v>0</v>
      </c>
      <c r="D36" s="37" t="s">
        <v>18</v>
      </c>
      <c r="E36" s="162">
        <v>2950</v>
      </c>
    </row>
    <row r="37" spans="1:5" ht="12.75" customHeight="1">
      <c r="A37" s="45" t="s">
        <v>100</v>
      </c>
      <c r="B37" s="147">
        <v>3973</v>
      </c>
      <c r="C37" s="164">
        <f t="shared" si="0"/>
        <v>0</v>
      </c>
      <c r="D37" s="45" t="s">
        <v>100</v>
      </c>
      <c r="E37" s="162">
        <v>3973</v>
      </c>
    </row>
    <row r="38" spans="1:5" ht="12.75" customHeight="1">
      <c r="A38" s="36" t="s">
        <v>51</v>
      </c>
      <c r="B38" s="156">
        <v>6820</v>
      </c>
      <c r="C38" s="164">
        <f t="shared" si="0"/>
        <v>0</v>
      </c>
      <c r="D38" s="36" t="s">
        <v>51</v>
      </c>
      <c r="E38" s="162">
        <v>6820</v>
      </c>
    </row>
    <row r="39" spans="1:5" ht="12.75" customHeight="1">
      <c r="A39" s="36" t="s">
        <v>36</v>
      </c>
      <c r="B39" s="147">
        <v>3068</v>
      </c>
      <c r="C39" s="164">
        <f t="shared" si="0"/>
        <v>0</v>
      </c>
      <c r="D39" s="36" t="s">
        <v>36</v>
      </c>
      <c r="E39" s="162">
        <v>3068</v>
      </c>
    </row>
    <row r="40" spans="1:5" ht="12.75" customHeight="1">
      <c r="A40" s="37" t="s">
        <v>21</v>
      </c>
      <c r="B40" s="147">
        <v>2949</v>
      </c>
      <c r="C40" s="164">
        <f t="shared" si="0"/>
        <v>0</v>
      </c>
      <c r="D40" s="37" t="s">
        <v>21</v>
      </c>
      <c r="E40" s="162">
        <v>2949</v>
      </c>
    </row>
    <row r="41" spans="1:5" ht="12.75" customHeight="1">
      <c r="A41" s="37" t="s">
        <v>31</v>
      </c>
      <c r="B41" s="147">
        <v>1534</v>
      </c>
      <c r="C41" s="164">
        <f t="shared" si="0"/>
        <v>0</v>
      </c>
      <c r="D41" s="37" t="s">
        <v>31</v>
      </c>
      <c r="E41" s="162">
        <v>1534</v>
      </c>
    </row>
    <row r="42" spans="1:5" ht="12.75" customHeight="1">
      <c r="A42" s="45" t="s">
        <v>92</v>
      </c>
      <c r="B42" s="147">
        <v>894</v>
      </c>
      <c r="C42" s="164">
        <f t="shared" si="0"/>
        <v>0</v>
      </c>
      <c r="D42" s="45" t="s">
        <v>92</v>
      </c>
      <c r="E42" s="162">
        <v>894</v>
      </c>
    </row>
    <row r="43" spans="1:5" ht="12.75" customHeight="1">
      <c r="A43" s="45" t="s">
        <v>56</v>
      </c>
      <c r="B43" s="147">
        <v>1470</v>
      </c>
      <c r="C43" s="164">
        <f t="shared" si="0"/>
        <v>0</v>
      </c>
      <c r="D43" s="45" t="s">
        <v>56</v>
      </c>
      <c r="E43" s="162">
        <v>1470</v>
      </c>
    </row>
    <row r="44" spans="1:5" ht="12.75" customHeight="1">
      <c r="A44" s="37" t="s">
        <v>27</v>
      </c>
      <c r="B44" s="147">
        <v>1150</v>
      </c>
      <c r="C44" s="164">
        <f t="shared" si="0"/>
        <v>0</v>
      </c>
      <c r="D44" s="37" t="s">
        <v>27</v>
      </c>
      <c r="E44" s="162">
        <v>1150</v>
      </c>
    </row>
    <row r="45" spans="1:5" ht="12.75" customHeight="1">
      <c r="A45" s="31" t="s">
        <v>53</v>
      </c>
      <c r="B45" s="147">
        <v>3971</v>
      </c>
      <c r="C45" s="164">
        <f t="shared" si="0"/>
        <v>0</v>
      </c>
      <c r="D45" s="31" t="s">
        <v>53</v>
      </c>
      <c r="E45" s="162">
        <v>3971</v>
      </c>
    </row>
    <row r="46" spans="1:5" ht="12.75" customHeight="1">
      <c r="A46" s="37" t="s">
        <v>50</v>
      </c>
      <c r="B46" s="147">
        <v>6445</v>
      </c>
      <c r="C46" s="164">
        <f t="shared" si="0"/>
        <v>0</v>
      </c>
      <c r="D46" s="37" t="s">
        <v>50</v>
      </c>
      <c r="E46" s="162">
        <v>6445</v>
      </c>
    </row>
    <row r="47" spans="1:5" ht="12.75" customHeight="1">
      <c r="A47" s="51" t="s">
        <v>61</v>
      </c>
      <c r="B47" s="147">
        <v>5712</v>
      </c>
      <c r="C47" s="164">
        <f t="shared" si="0"/>
        <v>0</v>
      </c>
      <c r="D47" s="51" t="s">
        <v>61</v>
      </c>
      <c r="E47" s="162">
        <v>5712</v>
      </c>
    </row>
    <row r="48" spans="1:5" ht="12.75" customHeight="1">
      <c r="A48" s="35" t="s">
        <v>22</v>
      </c>
      <c r="B48" s="147">
        <v>3866</v>
      </c>
      <c r="C48" s="164">
        <f t="shared" si="0"/>
        <v>0</v>
      </c>
      <c r="D48" s="35" t="s">
        <v>22</v>
      </c>
      <c r="E48" s="162">
        <v>3866</v>
      </c>
    </row>
    <row r="49" spans="1:5" ht="12.75" customHeight="1">
      <c r="A49" s="45" t="s">
        <v>76</v>
      </c>
      <c r="B49" s="147">
        <v>3068</v>
      </c>
      <c r="C49" s="164">
        <f t="shared" si="0"/>
        <v>0</v>
      </c>
      <c r="D49" s="45" t="s">
        <v>76</v>
      </c>
      <c r="E49" s="162">
        <v>3068</v>
      </c>
    </row>
    <row r="50" spans="1:5" ht="12.75" customHeight="1">
      <c r="A50" s="36" t="s">
        <v>45</v>
      </c>
      <c r="B50" s="147">
        <v>3326</v>
      </c>
      <c r="C50" s="164">
        <f t="shared" si="0"/>
        <v>0</v>
      </c>
      <c r="D50" s="36" t="s">
        <v>45</v>
      </c>
      <c r="E50" s="162">
        <v>3326</v>
      </c>
    </row>
    <row r="51" spans="1:5" ht="12.75" customHeight="1">
      <c r="A51" s="45" t="s">
        <v>80</v>
      </c>
      <c r="B51" s="147">
        <v>2382</v>
      </c>
      <c r="C51" s="164">
        <f t="shared" si="0"/>
        <v>0</v>
      </c>
      <c r="D51" s="45" t="s">
        <v>80</v>
      </c>
      <c r="E51" s="162">
        <v>2382</v>
      </c>
    </row>
    <row r="52" spans="1:5" ht="12.75" customHeight="1">
      <c r="A52" s="36" t="s">
        <v>37</v>
      </c>
      <c r="B52" s="147">
        <v>3068</v>
      </c>
      <c r="C52" s="164">
        <f t="shared" si="0"/>
        <v>0</v>
      </c>
      <c r="D52" s="36" t="s">
        <v>37</v>
      </c>
      <c r="E52" s="162">
        <v>3068</v>
      </c>
    </row>
    <row r="53" spans="1:5" ht="12.75" customHeight="1">
      <c r="A53" s="35" t="s">
        <v>24</v>
      </c>
      <c r="B53" s="147">
        <v>924</v>
      </c>
      <c r="C53" s="164">
        <f t="shared" si="0"/>
        <v>0</v>
      </c>
      <c r="D53" s="35" t="s">
        <v>24</v>
      </c>
      <c r="E53" s="147">
        <v>924</v>
      </c>
    </row>
    <row r="54" spans="1:5" ht="12.75" customHeight="1">
      <c r="A54" s="45" t="s">
        <v>98</v>
      </c>
      <c r="B54" s="147">
        <v>2855</v>
      </c>
      <c r="C54" s="164">
        <f t="shared" si="0"/>
        <v>0</v>
      </c>
      <c r="D54" s="45" t="s">
        <v>98</v>
      </c>
      <c r="E54" s="147">
        <v>2855</v>
      </c>
    </row>
    <row r="55" spans="1:5" ht="12.75" customHeight="1">
      <c r="A55" s="37" t="s">
        <v>48</v>
      </c>
      <c r="B55" s="147">
        <v>6145</v>
      </c>
      <c r="C55" s="164">
        <f t="shared" si="0"/>
        <v>0</v>
      </c>
      <c r="D55" s="37" t="s">
        <v>48</v>
      </c>
      <c r="E55" s="147">
        <v>6145</v>
      </c>
    </row>
    <row r="56" spans="1:5" ht="12.75" customHeight="1">
      <c r="A56" s="36" t="s">
        <v>52</v>
      </c>
      <c r="B56" s="147">
        <v>6820</v>
      </c>
      <c r="C56" s="164">
        <f t="shared" si="0"/>
        <v>0</v>
      </c>
      <c r="D56" s="36" t="s">
        <v>52</v>
      </c>
      <c r="E56" s="147">
        <v>6820</v>
      </c>
    </row>
    <row r="57" spans="1:5" ht="12.75" customHeight="1">
      <c r="A57" s="45" t="s">
        <v>94</v>
      </c>
      <c r="B57" s="147">
        <v>2418</v>
      </c>
      <c r="C57" s="164">
        <f t="shared" si="0"/>
        <v>0</v>
      </c>
      <c r="D57" s="45" t="s">
        <v>94</v>
      </c>
      <c r="E57" s="147">
        <v>2418</v>
      </c>
    </row>
    <row r="58" spans="1:5" ht="12.75" customHeight="1">
      <c r="A58" s="37" t="s">
        <v>70</v>
      </c>
      <c r="B58" s="147">
        <v>3685</v>
      </c>
      <c r="C58" s="164">
        <f t="shared" si="0"/>
        <v>0</v>
      </c>
      <c r="D58" s="37" t="s">
        <v>70</v>
      </c>
      <c r="E58" s="147">
        <v>3685</v>
      </c>
    </row>
    <row r="59" spans="2:5" ht="12.75" customHeight="1">
      <c r="B59" s="160">
        <f>SUM(B3:B58)</f>
        <v>189835</v>
      </c>
      <c r="C59" s="164">
        <f t="shared" si="0"/>
        <v>189835</v>
      </c>
      <c r="D59" s="77"/>
      <c r="E59" s="77"/>
    </row>
    <row r="60" ht="12.75" customHeight="1"/>
    <row r="61" ht="12.75" customHeight="1"/>
    <row r="62" ht="12.75" customHeight="1"/>
    <row r="63" ht="12.75" customHeight="1"/>
    <row r="64" spans="1:2" ht="12.75" customHeight="1">
      <c r="A64" s="129" t="s">
        <v>28</v>
      </c>
      <c r="B64" s="153">
        <v>5712</v>
      </c>
    </row>
    <row r="65" spans="1:2" ht="12.75" customHeight="1">
      <c r="A65" s="129" t="s">
        <v>38</v>
      </c>
      <c r="B65" s="153">
        <v>5037</v>
      </c>
    </row>
    <row r="66" spans="1:2" ht="12.75" customHeight="1">
      <c r="A66" s="128" t="s">
        <v>97</v>
      </c>
      <c r="B66" s="147">
        <v>1662</v>
      </c>
    </row>
    <row r="67" spans="1:2" ht="12.75" customHeight="1">
      <c r="A67" s="128" t="s">
        <v>84</v>
      </c>
      <c r="B67" s="153">
        <v>3518</v>
      </c>
    </row>
    <row r="68" spans="1:2" ht="12.75" customHeight="1">
      <c r="A68" s="129" t="s">
        <v>41</v>
      </c>
      <c r="B68" s="147">
        <v>5037</v>
      </c>
    </row>
    <row r="69" spans="1:2" ht="12.75" customHeight="1">
      <c r="A69" s="129" t="s">
        <v>39</v>
      </c>
      <c r="B69" s="147">
        <v>5037</v>
      </c>
    </row>
    <row r="70" spans="1:2" ht="12.75" customHeight="1">
      <c r="A70" s="129" t="s">
        <v>40</v>
      </c>
      <c r="B70" s="147">
        <v>5037</v>
      </c>
    </row>
    <row r="71" spans="1:2" ht="12.75" customHeight="1">
      <c r="A71" s="128" t="s">
        <v>58</v>
      </c>
      <c r="B71" s="153">
        <v>1704</v>
      </c>
    </row>
    <row r="72" ht="12.75" customHeight="1">
      <c r="B72" s="160">
        <f>SUM(B64:B71)</f>
        <v>32744</v>
      </c>
    </row>
    <row r="73" ht="12.75" customHeight="1"/>
    <row r="74" ht="12.75" customHeight="1"/>
    <row r="75" ht="12.75" customHeight="1">
      <c r="A75" s="161">
        <f>B72+B59</f>
        <v>222579</v>
      </c>
    </row>
    <row r="76" ht="12.75" customHeight="1"/>
    <row r="77" ht="12.75" customHeight="1"/>
    <row r="78" ht="12.75" customHeight="1"/>
    <row r="79" ht="12.75" customHeight="1"/>
    <row r="80" ht="12.75" customHeight="1"/>
  </sheetData>
  <sheetProtection selectLockedCells="1" selectUnlockedCells="1"/>
  <mergeCells count="2">
    <mergeCell ref="A1:A2"/>
    <mergeCell ref="B1:B2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2018-02-12T18:11:36Z</cp:lastPrinted>
  <dcterms:created xsi:type="dcterms:W3CDTF">2014-09-04T19:53:31Z</dcterms:created>
  <dcterms:modified xsi:type="dcterms:W3CDTF">2018-02-12T18:13:35Z</dcterms:modified>
  <cp:category/>
  <cp:version/>
  <cp:contentType/>
  <cp:contentStatus/>
</cp:coreProperties>
</file>